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65037143-8FE1-4C08-80C8-B4478D2CDF42}"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<sst xmlns="http://schemas.openxmlformats.org/spreadsheetml/2006/main" count="444" uniqueCount="341">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</sst>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196</v>
      </c>
      <c r="B10" s="139"/>
      <c r="C10" s="139"/>
      <c r="D10" s="135" t="str">
        <f>VLOOKUP(A10,datos,2,0)</f>
        <v>Asistente 2</v>
      </c>
      <c r="E10" s="135"/>
      <c r="F10" s="135"/>
      <c r="G10" s="172" t="str">
        <f>VLOOKUP(A10,datos,3,0)</f>
        <v>Soporte para obras ferroviarias de infraestructura y vía</v>
      </c>
      <c r="H10" s="172"/>
      <c r="I10" s="172"/>
      <c r="J10" s="172"/>
      <c r="K10" s="135" t="str">
        <f>VLOOKUP(A10,datos,4,0)</f>
        <v>Valencia</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Habilitación en inspección por ultrasonidos.
Habilitación de Encargado de Trabajos.
Habilitación de Piloto de Seguridad.</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4 años de experiencia global.</v>
      </c>
      <c r="C19" s="108"/>
      <c r="D19" s="108"/>
      <c r="E19" s="108"/>
      <c r="F19" s="108"/>
      <c r="G19" s="108"/>
      <c r="H19" s="108"/>
      <c r="I19" s="43"/>
      <c r="J19" s="89"/>
      <c r="K19" s="89"/>
      <c r="L19" s="90"/>
    </row>
    <row r="20" spans="1:12" s="2" customFormat="1" ht="60" customHeight="1" thickBot="1" x14ac:dyDescent="0.3">
      <c r="A20" s="35" t="s">
        <v>37</v>
      </c>
      <c r="B20" s="107" t="str">
        <f>VLOOKUP(A10,datos,7,0)</f>
        <v>Al menos 2 años de experiencia global en el sector de la Ingeniería del Transporte.</v>
      </c>
      <c r="C20" s="108"/>
      <c r="D20" s="108"/>
      <c r="E20" s="108"/>
      <c r="F20" s="108"/>
      <c r="G20" s="108"/>
      <c r="H20" s="108"/>
      <c r="I20" s="43"/>
      <c r="J20" s="89"/>
      <c r="K20" s="89"/>
      <c r="L20" s="90"/>
    </row>
    <row r="21" spans="1:12" s="2" customFormat="1" ht="60" customHeight="1" thickBot="1" x14ac:dyDescent="0.3">
      <c r="A21" s="35" t="s">
        <v>38</v>
      </c>
      <c r="B21" s="107" t="str">
        <f>VLOOKUP(A10,datos,8,0)</f>
        <v>Al menos 1 año de experiencia en vigilancia y seguimento de las obras de inversión en Líneas de AV.</v>
      </c>
      <c r="C21" s="107"/>
      <c r="D21" s="107"/>
      <c r="E21" s="107"/>
      <c r="F21" s="107"/>
      <c r="G21" s="107"/>
      <c r="H21" s="107"/>
      <c r="I21" s="43"/>
      <c r="J21" s="89"/>
      <c r="K21" s="89"/>
      <c r="L21" s="90"/>
    </row>
    <row r="22" spans="1:12" s="2" customFormat="1" ht="60" customHeight="1" thickBot="1" x14ac:dyDescent="0.3">
      <c r="A22" s="35" t="s">
        <v>39</v>
      </c>
      <c r="B22" s="107" t="str">
        <f>VLOOKUP(A10,datos,9,0)</f>
        <v>Al menos 1 año en control del mantenimiento correctivo del adjudicatario del mantenimiento en Líneas de AV.</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Al menos 1 año trabajando con un GMAO.</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tDqhL8/FfR4pbM1/C8oVRkX0wF9clwXnTIvIdN23QPagUCW+h+p1a5tO6MMhB7GkX2ivP63FdMk0XuFkQFfoHA==" saltValue="0tRTDQnGIp9Xd6B1XeM7K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2025-01-14T11:24:47Z</dcterms:modified>
</cp:coreProperties>
</file>